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ІІ Споруди" sheetId="1" r:id="rId1"/>
  </sheets>
  <definedNames/>
  <calcPr fullCalcOnLoad="1"/>
</workbook>
</file>

<file path=xl/sharedStrings.xml><?xml version="1.0" encoding="utf-8"?>
<sst xmlns="http://schemas.openxmlformats.org/spreadsheetml/2006/main" count="195" uniqueCount="145">
  <si>
    <t>№ рядка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</si>
  <si>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</si>
  <si>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</si>
  <si>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</si>
  <si>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</si>
  <si>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</si>
  <si>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</si>
  <si>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</si>
  <si>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</si>
  <si>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</si>
  <si>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1</t>
  </si>
  <si>
    <t>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</si>
  <si>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</si>
  <si>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</si>
  <si>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</si>
  <si>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</si>
  <si>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</si>
  <si>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</si>
  <si>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</si>
  <si>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</si>
  <si>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</si>
  <si>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</si>
  <si>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</si>
  <si>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</si>
  <si>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</si>
  <si>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</si>
  <si>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</si>
  <si>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</si>
  <si>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</si>
  <si>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</si>
  <si>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</si>
  <si>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</si>
  <si>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</t>
  </si>
  <si>
    <t>6</t>
  </si>
  <si>
    <t>3.14</t>
  </si>
  <si>
    <t>5</t>
  </si>
  <si>
    <t>7</t>
  </si>
  <si>
    <t>8</t>
  </si>
  <si>
    <t>9</t>
  </si>
  <si>
    <t>10</t>
  </si>
  <si>
    <t>11</t>
  </si>
  <si>
    <t>12</t>
  </si>
  <si>
    <t xml:space="preserve">      </t>
  </si>
  <si>
    <t>(одиниць)</t>
  </si>
  <si>
    <t>3.15</t>
  </si>
  <si>
    <t xml:space="preserve">       стрільбища для стрільби з лука</t>
  </si>
  <si>
    <t xml:space="preserve">       споруди зі штучним льодом</t>
  </si>
  <si>
    <t xml:space="preserve">       площинні спортивні споруди</t>
  </si>
  <si>
    <t xml:space="preserve">       біатлонні стрільбища</t>
  </si>
  <si>
    <t xml:space="preserve">       велотреки</t>
  </si>
  <si>
    <t xml:space="preserve">       кінноспортивні бази</t>
  </si>
  <si>
    <t xml:space="preserve">       веслувальні канали</t>
  </si>
  <si>
    <t xml:space="preserve">       трампліни лижні</t>
  </si>
  <si>
    <t xml:space="preserve">       лижні бази</t>
  </si>
  <si>
    <t xml:space="preserve">       інші спортивні споруди</t>
  </si>
  <si>
    <t xml:space="preserve">       плавальні басейни</t>
  </si>
  <si>
    <t>А</t>
  </si>
  <si>
    <t>Б</t>
  </si>
  <si>
    <t>тенісні корти</t>
  </si>
  <si>
    <t>футбольні поля</t>
  </si>
  <si>
    <t>інші</t>
  </si>
  <si>
    <t>з них для фристайла</t>
  </si>
  <si>
    <t xml:space="preserve">підприємств, установ, організацій </t>
  </si>
  <si>
    <t>інші спортивні майданчики</t>
  </si>
  <si>
    <t xml:space="preserve">       стрілецькі стенди (круглі, траншейні)</t>
  </si>
  <si>
    <t xml:space="preserve">       легкоатлетичні ядра (арени), що не входять 
       до складу стадіонів </t>
  </si>
  <si>
    <t xml:space="preserve">       стрілецькі тири криті і напіввідкриті на 
       дистанцію не менше 25 метрів</t>
  </si>
  <si>
    <t xml:space="preserve">       легкоатлетичні манежі</t>
  </si>
  <si>
    <t xml:space="preserve"> ІІ. Спортивні споруди </t>
  </si>
  <si>
    <t>Кількість спортивних споруд, 
які перебувають у підпорядкуванні</t>
  </si>
  <si>
    <t>Кількість спортивних споруд, усього</t>
  </si>
  <si>
    <r>
      <t xml:space="preserve">       спортивні зали площею не менше 162 м</t>
    </r>
    <r>
      <rPr>
        <vertAlign val="superscript"/>
        <sz val="9"/>
        <rFont val="Times New Roman"/>
        <family val="1"/>
      </rPr>
      <t>2</t>
    </r>
  </si>
  <si>
    <t>протягом року</t>
  </si>
  <si>
    <t xml:space="preserve">не працювали </t>
  </si>
  <si>
    <t>реконструйовані, відремонтовані, відреставровані, проведено капітальний ремонт</t>
  </si>
  <si>
    <t>державної</t>
  </si>
  <si>
    <t>комунальніої</t>
  </si>
  <si>
    <t>Із  кількості спортивних споруд, які</t>
  </si>
  <si>
    <t>2.5.1</t>
  </si>
  <si>
    <t>2.5.2</t>
  </si>
  <si>
    <t>2.5.3</t>
  </si>
  <si>
    <t>2.5.4</t>
  </si>
  <si>
    <t>2.6.1</t>
  </si>
  <si>
    <t>2.7.1</t>
  </si>
  <si>
    <t>2.7.2</t>
  </si>
  <si>
    <t xml:space="preserve">       веслувально-спортивні бази
       (у т.ч. водноспортивні бази)</t>
  </si>
  <si>
    <t>3.5.1</t>
  </si>
  <si>
    <t>3.6.1</t>
  </si>
  <si>
    <t>3.16</t>
  </si>
  <si>
    <t>3.17</t>
  </si>
  <si>
    <t>3.18</t>
  </si>
  <si>
    <t xml:space="preserve">Комплексні спортивні споруди, усього </t>
  </si>
  <si>
    <t xml:space="preserve">Окремі спортивні споруди, усього </t>
  </si>
  <si>
    <t>2.5.5</t>
  </si>
  <si>
    <t>плавальні басейни</t>
  </si>
  <si>
    <t xml:space="preserve">          легкоатлетичні ядра (арени), що не входять 
          до складу стадіонів </t>
  </si>
  <si>
    <t xml:space="preserve">          легкоатлетичні манежі</t>
  </si>
  <si>
    <t xml:space="preserve">          площинні спортивні споруди</t>
  </si>
  <si>
    <t>3.19</t>
  </si>
  <si>
    <t>пристосовані для занять фізичною культурою і спортом осіб з інвалідністю</t>
  </si>
  <si>
    <t>новозбудовані та здані в експлуатацію</t>
  </si>
  <si>
    <t xml:space="preserve">    до складу яких входять 
           стадіони з трибунами на 1500 - 3000 місць</t>
  </si>
  <si>
    <t>2.5.3.1</t>
  </si>
  <si>
    <t>мультимайданчики</t>
  </si>
  <si>
    <t xml:space="preserve">          з них 
          спортивні майданчики з тренажерним 
          обладнанням </t>
  </si>
  <si>
    <t xml:space="preserve">            з них 
            спортивні майданчики з тренажерним
            обладнанням </t>
  </si>
  <si>
    <t xml:space="preserve">           з них з тренажерним обладнанням</t>
  </si>
  <si>
    <t xml:space="preserve">   </t>
  </si>
  <si>
    <t xml:space="preserve">           з них 
           з тренажерним обладанням</t>
  </si>
  <si>
    <t>2.7.3</t>
  </si>
  <si>
    <t>3.5.2</t>
  </si>
  <si>
    <t>3.5.3</t>
  </si>
  <si>
    <t>3.5.3.1</t>
  </si>
  <si>
    <t>3.5.4</t>
  </si>
  <si>
    <t>2.5.4.1</t>
  </si>
  <si>
    <t>3.5.4.1</t>
  </si>
  <si>
    <t xml:space="preserve">          тенісні корти</t>
  </si>
  <si>
    <t xml:space="preserve">          футбольні поля</t>
  </si>
  <si>
    <t xml:space="preserve">   стадіони з трибунами від 3000 місць і більше</t>
  </si>
  <si>
    <t>3.5.5</t>
  </si>
  <si>
    <t>3.7.1</t>
  </si>
  <si>
    <t>3.7.2</t>
  </si>
  <si>
    <t>3.7.3</t>
  </si>
  <si>
    <t>3.17.1</t>
  </si>
  <si>
    <t xml:space="preserve">                з них 
                розміром 100-110 х 64-75 м</t>
  </si>
  <si>
    <t xml:space="preserve">                42 х 22 м</t>
  </si>
  <si>
    <t>2.5.3.2</t>
  </si>
  <si>
    <t>з них 
50-метрові (50 х 25 м)</t>
  </si>
  <si>
    <t>25-метрові (25 х 16 м; 25 х 11 м)</t>
  </si>
  <si>
    <t>3.5.3.2</t>
  </si>
  <si>
    <t>Ліквідовані та перепрофільовані спортивні споруд</t>
  </si>
  <si>
    <t>Включено до Реєстру спортивних споруд</t>
  </si>
  <si>
    <t xml:space="preserve">  закладів освіти                                    </t>
  </si>
  <si>
    <t>ДЮСШ усіх типів, ШВСМ, ЦОП, закладів спеціалізованої освіти спортивного профілю із 
специфічними умовами навчання</t>
  </si>
  <si>
    <t>приватної  та корпоративної</t>
  </si>
  <si>
    <t xml:space="preserve">фізкультурно-спортивних товариств   та відомчих фізкультурно-спортивних організацій всіх рівнів </t>
  </si>
  <si>
    <r>
      <t xml:space="preserve">Загальна кількість спортивних споруд 
(сума </t>
    </r>
    <r>
      <rPr>
        <b/>
        <sz val="9"/>
        <rFont val="Times New Roman"/>
        <family val="1"/>
      </rPr>
      <t>рядків 2, 3)</t>
    </r>
  </si>
  <si>
    <t xml:space="preserve">            мультимайданчики</t>
  </si>
  <si>
    <r>
      <t xml:space="preserve">            з них
           </t>
    </r>
    <r>
      <rPr>
        <sz val="9"/>
        <color indexed="8"/>
        <rFont val="Times New Roman"/>
        <family val="1"/>
      </rPr>
      <t xml:space="preserve"> зі</t>
    </r>
    <r>
      <rPr>
        <sz val="9"/>
        <rFont val="Times New Roman"/>
        <family val="1"/>
      </rPr>
      <t xml:space="preserve"> штучним покриттям</t>
    </r>
  </si>
  <si>
    <t xml:space="preserve">            з них
            зі штучним покриттям</t>
  </si>
  <si>
    <t>2.5.5.1</t>
  </si>
  <si>
    <r>
      <t>спортивні зали площею не менше 162 м</t>
    </r>
    <r>
      <rPr>
        <vertAlign val="superscript"/>
        <sz val="9"/>
        <color indexed="8"/>
        <rFont val="Times New Roman"/>
        <family val="1"/>
      </rPr>
      <t>2</t>
    </r>
  </si>
  <si>
    <t xml:space="preserve">           з них
           зі штучним покриттям</t>
  </si>
  <si>
    <t>3.5.5.1</t>
  </si>
  <si>
    <t>Кількість спортивних споруд за формою власності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</si>
</sst>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.00\ &quot;грн.&quot;_-;\-* #,##0.00\ &quot;грн.&quot;_-;_-* &quot;-&quot;??\ &quot;грн.&quot;_-;_-@_-"/>
    <numFmt numFmtId="191" formatCode="_-* #,##0\ &quot;грн.&quot;_-;\-* #,##0\ &quot;грн.&quot;_-;_-* &quot;-&quot;\ &quot;грн.&quot;_-;_-@_-"/>
    <numFmt numFmtId="192" formatCode="_-* #,##0.00\ _г_р_н_._-;\-* #,##0.00\ _г_р_н_._-;_-* &quot;-&quot;??\ _г_р_н_._-;_-@_-"/>
    <numFmt numFmtId="193" formatCode="_-* #,##0\ _г_р_н_._-;\-* #,##0\ _г_р_н_._-;_-* &quot;-&quot;\ _г_р_н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strike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4" fillId="0" borderId="13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16" fillId="0" borderId="15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2" fillId="0" borderId="12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8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13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I8" sqref="I8"/>
    </sheetView>
  </sheetViews>
  <sheetFormatPr defaultColWidth="8.625" defaultRowHeight="12.75"/>
  <cols>
    <col min="1" max="1" width="3.375" style="2" customWidth="1"/>
    <col min="2" max="2" width="34.375" style="2" customWidth="1"/>
    <col min="3" max="3" width="6.00390625" style="2" customWidth="1"/>
    <col min="4" max="4" width="9.625" style="24" customWidth="1"/>
    <col min="5" max="7" width="5.625" style="24" customWidth="1"/>
    <col min="8" max="8" width="5.125" style="24" customWidth="1"/>
    <col min="9" max="9" width="9.25390625" style="24" customWidth="1"/>
    <col min="10" max="10" width="10.125" style="24" customWidth="1"/>
    <col min="11" max="11" width="6.00390625" style="24" customWidth="1"/>
    <col min="12" max="12" width="6.375" style="24" customWidth="1"/>
    <col min="13" max="13" width="4.375" style="24" customWidth="1"/>
    <col min="14" max="14" width="5.625" style="24" customWidth="1"/>
    <col min="15" max="15" width="7.625" style="24" customWidth="1"/>
    <col min="16" max="17" width="5.625" style="24" customWidth="1"/>
    <col min="18" max="16384" width="8.625" style="2" customWidth="1"/>
  </cols>
  <sheetData>
    <row r="1" spans="1:15" ht="10.5" customHeight="1">
      <c r="A1" s="5"/>
      <c r="B1" s="5"/>
      <c r="C1" s="5"/>
      <c r="D1" s="22"/>
      <c r="E1" s="22"/>
      <c r="F1" s="22"/>
      <c r="G1" s="23">
        <v>3</v>
      </c>
      <c r="H1" s="22"/>
      <c r="I1" s="22"/>
      <c r="J1" s="22"/>
      <c r="K1" s="22"/>
      <c r="L1" s="22"/>
      <c r="M1" s="22"/>
      <c r="N1" s="22"/>
      <c r="O1" s="22"/>
    </row>
    <row r="2" spans="1:17" s="11" customFormat="1" ht="14.25" customHeight="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5"/>
      <c r="Q2" s="25"/>
    </row>
    <row r="3" spans="1:17" s="11" customFormat="1" ht="12" customHeight="1">
      <c r="A3" s="8"/>
      <c r="B3" s="8"/>
      <c r="C3" s="8"/>
      <c r="D3" s="26"/>
      <c r="E3" s="26"/>
      <c r="F3" s="26"/>
      <c r="G3" s="26"/>
      <c r="H3" s="26"/>
      <c r="I3" s="26"/>
      <c r="J3" s="26"/>
      <c r="K3" s="26"/>
      <c r="L3" s="27"/>
      <c r="M3" s="27"/>
      <c r="N3" s="25"/>
      <c r="O3" s="28"/>
      <c r="P3" s="65" t="s">
        <v>43</v>
      </c>
      <c r="Q3" s="65"/>
    </row>
    <row r="4" spans="1:17" s="11" customFormat="1" ht="0.75" customHeight="1">
      <c r="A4" s="8"/>
      <c r="B4" s="8"/>
      <c r="C4" s="8"/>
      <c r="D4" s="26"/>
      <c r="E4" s="26"/>
      <c r="F4" s="26"/>
      <c r="G4" s="26"/>
      <c r="H4" s="26"/>
      <c r="I4" s="26"/>
      <c r="J4" s="26"/>
      <c r="K4" s="26"/>
      <c r="L4" s="26"/>
      <c r="M4" s="26"/>
      <c r="N4" s="25"/>
      <c r="O4" s="25"/>
      <c r="P4" s="25"/>
      <c r="Q4" s="25"/>
    </row>
    <row r="5" spans="1:17" s="12" customFormat="1" ht="15.75" customHeight="1">
      <c r="A5" s="68"/>
      <c r="B5" s="69"/>
      <c r="C5" s="79" t="s">
        <v>0</v>
      </c>
      <c r="D5" s="73" t="s">
        <v>70</v>
      </c>
      <c r="E5" s="87" t="s">
        <v>144</v>
      </c>
      <c r="F5" s="88"/>
      <c r="G5" s="89"/>
      <c r="H5" s="87" t="s">
        <v>69</v>
      </c>
      <c r="I5" s="88"/>
      <c r="J5" s="88"/>
      <c r="K5" s="89"/>
      <c r="L5" s="75" t="s">
        <v>77</v>
      </c>
      <c r="M5" s="76"/>
      <c r="N5" s="76"/>
      <c r="O5" s="76"/>
      <c r="P5" s="70" t="s">
        <v>130</v>
      </c>
      <c r="Q5" s="70" t="s">
        <v>131</v>
      </c>
    </row>
    <row r="6" spans="1:17" s="12" customFormat="1" ht="33.75" customHeight="1">
      <c r="A6" s="69"/>
      <c r="B6" s="69"/>
      <c r="C6" s="79"/>
      <c r="D6" s="73"/>
      <c r="E6" s="90"/>
      <c r="F6" s="91"/>
      <c r="G6" s="92"/>
      <c r="H6" s="90"/>
      <c r="I6" s="91"/>
      <c r="J6" s="91"/>
      <c r="K6" s="92"/>
      <c r="L6" s="77"/>
      <c r="M6" s="78"/>
      <c r="N6" s="78"/>
      <c r="O6" s="78"/>
      <c r="P6" s="71"/>
      <c r="Q6" s="71"/>
    </row>
    <row r="7" spans="1:17" s="12" customFormat="1" ht="17.25" customHeight="1">
      <c r="A7" s="69"/>
      <c r="B7" s="69"/>
      <c r="C7" s="79"/>
      <c r="D7" s="73"/>
      <c r="E7" s="93"/>
      <c r="F7" s="94"/>
      <c r="G7" s="95"/>
      <c r="H7" s="93"/>
      <c r="I7" s="94"/>
      <c r="J7" s="94"/>
      <c r="K7" s="95"/>
      <c r="L7" s="114" t="s">
        <v>99</v>
      </c>
      <c r="M7" s="108" t="s">
        <v>72</v>
      </c>
      <c r="N7" s="109"/>
      <c r="O7" s="109"/>
      <c r="P7" s="71"/>
      <c r="Q7" s="71"/>
    </row>
    <row r="8" spans="1:17" s="12" customFormat="1" ht="137.25" customHeight="1">
      <c r="A8" s="69"/>
      <c r="B8" s="69"/>
      <c r="C8" s="79"/>
      <c r="D8" s="74"/>
      <c r="E8" s="31" t="s">
        <v>75</v>
      </c>
      <c r="F8" s="31" t="s">
        <v>76</v>
      </c>
      <c r="G8" s="32" t="s">
        <v>134</v>
      </c>
      <c r="H8" s="31" t="s">
        <v>132</v>
      </c>
      <c r="I8" s="31" t="s">
        <v>135</v>
      </c>
      <c r="J8" s="31" t="s">
        <v>133</v>
      </c>
      <c r="K8" s="33" t="s">
        <v>62</v>
      </c>
      <c r="L8" s="103"/>
      <c r="M8" s="63" t="s">
        <v>73</v>
      </c>
      <c r="N8" s="33" t="s">
        <v>100</v>
      </c>
      <c r="O8" s="33" t="s">
        <v>74</v>
      </c>
      <c r="P8" s="72"/>
      <c r="Q8" s="72"/>
    </row>
    <row r="9" spans="1:17" s="1" customFormat="1" ht="15.75" customHeight="1">
      <c r="A9" s="81" t="s">
        <v>56</v>
      </c>
      <c r="B9" s="82"/>
      <c r="C9" s="3" t="s">
        <v>57</v>
      </c>
      <c r="D9" s="30" t="s">
        <v>10</v>
      </c>
      <c r="E9" s="29" t="s">
        <v>11</v>
      </c>
      <c r="F9" s="29" t="s">
        <v>22</v>
      </c>
      <c r="G9" s="29" t="s">
        <v>32</v>
      </c>
      <c r="H9" s="29" t="s">
        <v>35</v>
      </c>
      <c r="I9" s="30" t="s">
        <v>33</v>
      </c>
      <c r="J9" s="30" t="s">
        <v>36</v>
      </c>
      <c r="K9" s="30" t="s">
        <v>37</v>
      </c>
      <c r="L9" s="30" t="s">
        <v>38</v>
      </c>
      <c r="M9" s="30" t="s">
        <v>39</v>
      </c>
      <c r="N9" s="30" t="s">
        <v>40</v>
      </c>
      <c r="O9" s="30" t="s">
        <v>41</v>
      </c>
      <c r="P9" s="30">
        <v>13</v>
      </c>
      <c r="Q9" s="30">
        <v>14</v>
      </c>
    </row>
    <row r="10" spans="1:17" s="1" customFormat="1" ht="24.75" customHeight="1">
      <c r="A10" s="106" t="s">
        <v>136</v>
      </c>
      <c r="B10" s="107"/>
      <c r="C10" s="6" t="s">
        <v>10</v>
      </c>
      <c r="D10" s="39">
        <f>D11+D42</f>
        <v>2811</v>
      </c>
      <c r="E10" s="39">
        <f aca="true" t="shared" si="0" ref="E10:Q10">E11+E42</f>
        <v>196</v>
      </c>
      <c r="F10" s="39">
        <f t="shared" si="0"/>
        <v>2503</v>
      </c>
      <c r="G10" s="39">
        <f t="shared" si="0"/>
        <v>112</v>
      </c>
      <c r="H10" s="39">
        <f t="shared" si="0"/>
        <v>1661</v>
      </c>
      <c r="I10" s="39">
        <f t="shared" si="0"/>
        <v>87</v>
      </c>
      <c r="J10" s="39">
        <f t="shared" si="0"/>
        <v>98</v>
      </c>
      <c r="K10" s="39">
        <f t="shared" si="0"/>
        <v>965</v>
      </c>
      <c r="L10" s="39">
        <f t="shared" si="0"/>
        <v>2693</v>
      </c>
      <c r="M10" s="39">
        <f t="shared" si="0"/>
        <v>93</v>
      </c>
      <c r="N10" s="39">
        <f t="shared" si="0"/>
        <v>0</v>
      </c>
      <c r="O10" s="39">
        <v>1</v>
      </c>
      <c r="P10" s="39">
        <f t="shared" si="0"/>
        <v>0</v>
      </c>
      <c r="Q10" s="39">
        <f t="shared" si="0"/>
        <v>1</v>
      </c>
    </row>
    <row r="11" spans="1:17" s="1" customFormat="1" ht="18" customHeight="1">
      <c r="A11" s="104" t="s">
        <v>91</v>
      </c>
      <c r="B11" s="105"/>
      <c r="C11" s="6" t="s">
        <v>11</v>
      </c>
      <c r="D11" s="41">
        <f>D12+D13+D14+D15+D16+D28+D30+D34+D35+D36+D37+D38+D39+D40+D41</f>
        <v>21</v>
      </c>
      <c r="E11" s="41">
        <f aca="true" t="shared" si="1" ref="E11:P11">E12+E13+E14+E15+E16+E28+E30+E34+E35+E36+E37+E38+E39+E40+E41</f>
        <v>11</v>
      </c>
      <c r="F11" s="41">
        <f t="shared" si="1"/>
        <v>10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10</v>
      </c>
      <c r="K11" s="41">
        <f t="shared" si="1"/>
        <v>11</v>
      </c>
      <c r="L11" s="41">
        <f t="shared" si="1"/>
        <v>21</v>
      </c>
      <c r="M11" s="41">
        <v>11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>Q421</f>
        <v>0</v>
      </c>
    </row>
    <row r="12" spans="1:17" s="1" customFormat="1" ht="25.5" customHeight="1">
      <c r="A12" s="66" t="s">
        <v>101</v>
      </c>
      <c r="B12" s="67"/>
      <c r="C12" s="3" t="s">
        <v>1</v>
      </c>
      <c r="D12" s="41">
        <v>1</v>
      </c>
      <c r="E12" s="53"/>
      <c r="F12" s="53">
        <v>1</v>
      </c>
      <c r="G12" s="53"/>
      <c r="H12" s="53"/>
      <c r="I12" s="41"/>
      <c r="J12" s="41">
        <v>1</v>
      </c>
      <c r="K12" s="41"/>
      <c r="L12" s="41">
        <v>1</v>
      </c>
      <c r="M12" s="40"/>
      <c r="N12" s="40"/>
      <c r="O12" s="40"/>
      <c r="P12" s="51"/>
      <c r="Q12" s="41"/>
    </row>
    <row r="13" spans="1:17" s="1" customFormat="1" ht="21" customHeight="1">
      <c r="A13" s="13"/>
      <c r="B13" s="7" t="s">
        <v>118</v>
      </c>
      <c r="C13" s="3" t="s">
        <v>2</v>
      </c>
      <c r="D13" s="41">
        <v>1</v>
      </c>
      <c r="E13" s="53">
        <v>1</v>
      </c>
      <c r="F13" s="53"/>
      <c r="G13" s="53"/>
      <c r="H13" s="53"/>
      <c r="I13" s="41"/>
      <c r="J13" s="41"/>
      <c r="K13" s="41">
        <v>1</v>
      </c>
      <c r="L13" s="41">
        <v>1</v>
      </c>
      <c r="M13" s="41">
        <v>1</v>
      </c>
      <c r="N13" s="40"/>
      <c r="O13" s="40"/>
      <c r="P13" s="51"/>
      <c r="Q13" s="41"/>
    </row>
    <row r="14" spans="1:17" s="1" customFormat="1" ht="29.25" customHeight="1">
      <c r="A14" s="66" t="s">
        <v>95</v>
      </c>
      <c r="B14" s="67"/>
      <c r="C14" s="3" t="s">
        <v>3</v>
      </c>
      <c r="D14" s="30"/>
      <c r="E14" s="29"/>
      <c r="F14" s="29"/>
      <c r="G14" s="29"/>
      <c r="H14" s="29"/>
      <c r="I14" s="30"/>
      <c r="J14" s="30"/>
      <c r="K14" s="30"/>
      <c r="L14" s="30"/>
      <c r="M14" s="30"/>
      <c r="N14" s="30"/>
      <c r="O14" s="30"/>
      <c r="P14" s="34"/>
      <c r="Q14" s="34"/>
    </row>
    <row r="15" spans="1:17" s="1" customFormat="1" ht="19.5" customHeight="1">
      <c r="A15" s="66" t="s">
        <v>96</v>
      </c>
      <c r="B15" s="67"/>
      <c r="C15" s="3" t="s">
        <v>4</v>
      </c>
      <c r="D15" s="30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4"/>
      <c r="Q15" s="34"/>
    </row>
    <row r="16" spans="1:17" s="1" customFormat="1" ht="16.5" customHeight="1">
      <c r="A16" s="66" t="s">
        <v>97</v>
      </c>
      <c r="B16" s="67"/>
      <c r="C16" s="3" t="s">
        <v>5</v>
      </c>
      <c r="D16" s="41">
        <f>D17+D18+D19+D22+D26</f>
        <v>13</v>
      </c>
      <c r="E16" s="41">
        <f aca="true" t="shared" si="2" ref="E16:Q16">E17+E18+E19+E22+E26</f>
        <v>6</v>
      </c>
      <c r="F16" s="41">
        <f t="shared" si="2"/>
        <v>7</v>
      </c>
      <c r="G16" s="41">
        <f t="shared" si="2"/>
        <v>0</v>
      </c>
      <c r="H16" s="41">
        <f t="shared" si="2"/>
        <v>0</v>
      </c>
      <c r="I16" s="41">
        <f t="shared" si="2"/>
        <v>0</v>
      </c>
      <c r="J16" s="41">
        <f t="shared" si="2"/>
        <v>7</v>
      </c>
      <c r="K16" s="41">
        <f t="shared" si="2"/>
        <v>6</v>
      </c>
      <c r="L16" s="41">
        <f t="shared" si="2"/>
        <v>13</v>
      </c>
      <c r="M16" s="41">
        <f t="shared" si="2"/>
        <v>5</v>
      </c>
      <c r="N16" s="41"/>
      <c r="O16" s="41">
        <f t="shared" si="2"/>
        <v>0</v>
      </c>
      <c r="P16" s="41">
        <f t="shared" si="2"/>
        <v>0</v>
      </c>
      <c r="Q16" s="41">
        <f t="shared" si="2"/>
        <v>0</v>
      </c>
    </row>
    <row r="17" spans="1:17" s="1" customFormat="1" ht="36" customHeight="1">
      <c r="A17" s="13"/>
      <c r="B17" s="7" t="s">
        <v>104</v>
      </c>
      <c r="C17" s="3" t="s">
        <v>78</v>
      </c>
      <c r="D17" s="41">
        <v>3</v>
      </c>
      <c r="E17" s="53">
        <v>1</v>
      </c>
      <c r="F17" s="53">
        <v>2</v>
      </c>
      <c r="G17" s="53"/>
      <c r="H17" s="53"/>
      <c r="I17" s="41"/>
      <c r="J17" s="41">
        <v>2</v>
      </c>
      <c r="K17" s="41">
        <v>1</v>
      </c>
      <c r="L17" s="41">
        <v>3</v>
      </c>
      <c r="M17" s="41">
        <v>1</v>
      </c>
      <c r="N17" s="40"/>
      <c r="O17" s="40"/>
      <c r="P17" s="51"/>
      <c r="Q17" s="51"/>
    </row>
    <row r="18" spans="1:17" s="1" customFormat="1" ht="19.5" customHeight="1">
      <c r="A18" s="13"/>
      <c r="B18" s="7" t="s">
        <v>116</v>
      </c>
      <c r="C18" s="3" t="s">
        <v>79</v>
      </c>
      <c r="D18" s="55"/>
      <c r="E18" s="56"/>
      <c r="F18" s="56"/>
      <c r="G18" s="56"/>
      <c r="H18" s="56"/>
      <c r="I18" s="55"/>
      <c r="J18" s="55"/>
      <c r="K18" s="55"/>
      <c r="L18" s="55"/>
      <c r="M18" s="55"/>
      <c r="N18" s="57"/>
      <c r="O18" s="57"/>
      <c r="P18" s="54"/>
      <c r="Q18" s="51"/>
    </row>
    <row r="19" spans="1:17" s="1" customFormat="1" ht="16.5" customHeight="1">
      <c r="A19" s="13"/>
      <c r="B19" s="14" t="s">
        <v>117</v>
      </c>
      <c r="C19" s="3" t="s">
        <v>80</v>
      </c>
      <c r="D19" s="41">
        <v>6</v>
      </c>
      <c r="E19" s="53">
        <v>3</v>
      </c>
      <c r="F19" s="53">
        <v>3</v>
      </c>
      <c r="G19" s="53"/>
      <c r="H19" s="53"/>
      <c r="I19" s="41"/>
      <c r="J19" s="41">
        <v>3</v>
      </c>
      <c r="K19" s="41">
        <v>3</v>
      </c>
      <c r="L19" s="41">
        <v>6</v>
      </c>
      <c r="M19" s="41">
        <v>3</v>
      </c>
      <c r="N19" s="41"/>
      <c r="O19" s="57"/>
      <c r="P19" s="54"/>
      <c r="Q19" s="54"/>
    </row>
    <row r="20" spans="1:17" s="1" customFormat="1" ht="25.5" customHeight="1">
      <c r="A20" s="13"/>
      <c r="B20" s="15" t="s">
        <v>124</v>
      </c>
      <c r="C20" s="3" t="s">
        <v>102</v>
      </c>
      <c r="D20" s="41">
        <v>4</v>
      </c>
      <c r="E20" s="53">
        <v>2</v>
      </c>
      <c r="F20" s="53">
        <v>2</v>
      </c>
      <c r="G20" s="53"/>
      <c r="H20" s="53"/>
      <c r="I20" s="41"/>
      <c r="J20" s="41">
        <v>2</v>
      </c>
      <c r="K20" s="41">
        <v>2</v>
      </c>
      <c r="L20" s="41">
        <v>4</v>
      </c>
      <c r="M20" s="41">
        <v>2</v>
      </c>
      <c r="N20" s="41"/>
      <c r="O20" s="57"/>
      <c r="P20" s="54"/>
      <c r="Q20" s="54"/>
    </row>
    <row r="21" spans="1:17" s="1" customFormat="1" ht="17.25" customHeight="1">
      <c r="A21" s="13"/>
      <c r="B21" s="15" t="s">
        <v>125</v>
      </c>
      <c r="C21" s="3" t="s">
        <v>126</v>
      </c>
      <c r="D21" s="41">
        <v>2</v>
      </c>
      <c r="E21" s="53">
        <v>1</v>
      </c>
      <c r="F21" s="53">
        <v>1</v>
      </c>
      <c r="G21" s="53"/>
      <c r="H21" s="53"/>
      <c r="I21" s="41"/>
      <c r="J21" s="41">
        <v>1</v>
      </c>
      <c r="K21" s="41">
        <v>1</v>
      </c>
      <c r="L21" s="41">
        <v>2</v>
      </c>
      <c r="M21" s="41">
        <v>1</v>
      </c>
      <c r="N21" s="41"/>
      <c r="O21" s="57"/>
      <c r="P21" s="54"/>
      <c r="Q21" s="54"/>
    </row>
    <row r="22" spans="1:17" s="1" customFormat="1" ht="18.75" customHeight="1">
      <c r="A22" s="13"/>
      <c r="B22" s="15" t="s">
        <v>137</v>
      </c>
      <c r="C22" s="3" t="s">
        <v>81</v>
      </c>
      <c r="D22" s="41"/>
      <c r="E22" s="53"/>
      <c r="F22" s="53"/>
      <c r="G22" s="53"/>
      <c r="H22" s="53"/>
      <c r="I22" s="41"/>
      <c r="J22" s="41"/>
      <c r="K22" s="41"/>
      <c r="L22" s="41"/>
      <c r="M22" s="41"/>
      <c r="N22" s="40"/>
      <c r="O22" s="40"/>
      <c r="P22" s="51"/>
      <c r="Q22" s="51"/>
    </row>
    <row r="23" spans="1:17" s="1" customFormat="1" ht="22.5" customHeight="1">
      <c r="A23" s="13"/>
      <c r="B23" s="14" t="s">
        <v>138</v>
      </c>
      <c r="C23" s="3" t="s">
        <v>114</v>
      </c>
      <c r="D23" s="30"/>
      <c r="E23" s="29"/>
      <c r="F23" s="29"/>
      <c r="G23" s="29"/>
      <c r="H23" s="29"/>
      <c r="I23" s="30"/>
      <c r="J23" s="30"/>
      <c r="K23" s="30"/>
      <c r="L23" s="30"/>
      <c r="M23" s="30"/>
      <c r="N23" s="30"/>
      <c r="O23" s="30"/>
      <c r="P23" s="34"/>
      <c r="Q23" s="34"/>
    </row>
    <row r="24" spans="1:17" s="1" customFormat="1" ht="22.5" customHeight="1">
      <c r="A24" s="102" t="s">
        <v>32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s="1" customFormat="1" ht="18.75" customHeight="1">
      <c r="A25" s="81" t="s">
        <v>56</v>
      </c>
      <c r="B25" s="82"/>
      <c r="C25" s="3" t="s">
        <v>57</v>
      </c>
      <c r="D25" s="30" t="s">
        <v>10</v>
      </c>
      <c r="E25" s="29" t="s">
        <v>11</v>
      </c>
      <c r="F25" s="29" t="s">
        <v>22</v>
      </c>
      <c r="G25" s="29" t="s">
        <v>32</v>
      </c>
      <c r="H25" s="29" t="s">
        <v>35</v>
      </c>
      <c r="I25" s="30" t="s">
        <v>33</v>
      </c>
      <c r="J25" s="30" t="s">
        <v>36</v>
      </c>
      <c r="K25" s="30" t="s">
        <v>37</v>
      </c>
      <c r="L25" s="30" t="s">
        <v>38</v>
      </c>
      <c r="M25" s="30" t="s">
        <v>39</v>
      </c>
      <c r="N25" s="30" t="s">
        <v>40</v>
      </c>
      <c r="O25" s="30" t="s">
        <v>41</v>
      </c>
      <c r="P25" s="30">
        <v>13</v>
      </c>
      <c r="Q25" s="30">
        <v>14</v>
      </c>
    </row>
    <row r="26" spans="1:17" s="1" customFormat="1" ht="19.5" customHeight="1">
      <c r="A26" s="13"/>
      <c r="B26" s="14" t="s">
        <v>63</v>
      </c>
      <c r="C26" s="3" t="s">
        <v>93</v>
      </c>
      <c r="D26" s="41">
        <v>4</v>
      </c>
      <c r="E26" s="53">
        <v>2</v>
      </c>
      <c r="F26" s="53">
        <v>2</v>
      </c>
      <c r="G26" s="53"/>
      <c r="H26" s="53"/>
      <c r="I26" s="41"/>
      <c r="J26" s="41">
        <v>2</v>
      </c>
      <c r="K26" s="41">
        <v>2</v>
      </c>
      <c r="L26" s="41">
        <v>4</v>
      </c>
      <c r="M26" s="41">
        <v>1</v>
      </c>
      <c r="N26" s="40"/>
      <c r="O26" s="40"/>
      <c r="P26" s="54"/>
      <c r="Q26" s="54"/>
    </row>
    <row r="27" spans="1:17" s="1" customFormat="1" ht="25.5" customHeight="1">
      <c r="A27" s="13"/>
      <c r="B27" s="14" t="s">
        <v>139</v>
      </c>
      <c r="C27" s="3" t="s">
        <v>140</v>
      </c>
      <c r="D27" s="41">
        <v>4</v>
      </c>
      <c r="E27" s="41">
        <v>2</v>
      </c>
      <c r="F27" s="41">
        <v>2</v>
      </c>
      <c r="G27" s="41"/>
      <c r="H27" s="41"/>
      <c r="I27" s="41"/>
      <c r="J27" s="41">
        <v>2</v>
      </c>
      <c r="K27" s="41">
        <v>2</v>
      </c>
      <c r="L27" s="41">
        <v>4</v>
      </c>
      <c r="M27" s="41">
        <v>1</v>
      </c>
      <c r="N27" s="40"/>
      <c r="O27" s="40"/>
      <c r="P27" s="54"/>
      <c r="Q27" s="54"/>
    </row>
    <row r="28" spans="1:17" s="1" customFormat="1" ht="19.5" customHeight="1">
      <c r="A28" s="85" t="s">
        <v>141</v>
      </c>
      <c r="B28" s="86"/>
      <c r="C28" s="3" t="s">
        <v>12</v>
      </c>
      <c r="D28" s="41">
        <v>6</v>
      </c>
      <c r="E28" s="53">
        <v>4</v>
      </c>
      <c r="F28" s="53">
        <v>2</v>
      </c>
      <c r="G28" s="53"/>
      <c r="H28" s="53"/>
      <c r="I28" s="41"/>
      <c r="J28" s="41">
        <v>2</v>
      </c>
      <c r="K28" s="41">
        <v>4</v>
      </c>
      <c r="L28" s="41">
        <v>6</v>
      </c>
      <c r="M28" s="41">
        <v>5</v>
      </c>
      <c r="N28" s="40"/>
      <c r="O28" s="40"/>
      <c r="P28" s="54"/>
      <c r="Q28" s="54"/>
    </row>
    <row r="29" spans="1:17" s="1" customFormat="1" ht="25.5" customHeight="1">
      <c r="A29" s="9"/>
      <c r="B29" s="7" t="s">
        <v>108</v>
      </c>
      <c r="C29" s="10" t="s">
        <v>82</v>
      </c>
      <c r="D29" s="41">
        <v>1</v>
      </c>
      <c r="E29" s="41">
        <v>1</v>
      </c>
      <c r="F29" s="41"/>
      <c r="G29" s="41"/>
      <c r="H29" s="41"/>
      <c r="I29" s="41"/>
      <c r="J29" s="41"/>
      <c r="K29" s="41">
        <v>1</v>
      </c>
      <c r="L29" s="41">
        <v>1</v>
      </c>
      <c r="M29" s="41">
        <v>1</v>
      </c>
      <c r="N29" s="40"/>
      <c r="O29" s="40"/>
      <c r="P29" s="51"/>
      <c r="Q29" s="51"/>
    </row>
    <row r="30" spans="1:17" s="1" customFormat="1" ht="18" customHeight="1">
      <c r="A30" s="16"/>
      <c r="B30" s="15" t="s">
        <v>94</v>
      </c>
      <c r="C30" s="3" t="s">
        <v>13</v>
      </c>
      <c r="D30" s="30">
        <f>D31+D32+D33</f>
        <v>0</v>
      </c>
      <c r="E30" s="30">
        <f aca="true" t="shared" si="3" ref="E30:Q30">E31+E32+E33</f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 t="shared" si="3"/>
        <v>0</v>
      </c>
      <c r="N30" s="30">
        <f t="shared" si="3"/>
        <v>0</v>
      </c>
      <c r="O30" s="30">
        <f t="shared" si="3"/>
        <v>0</v>
      </c>
      <c r="P30" s="30">
        <f t="shared" si="3"/>
        <v>0</v>
      </c>
      <c r="Q30" s="30">
        <f t="shared" si="3"/>
        <v>0</v>
      </c>
    </row>
    <row r="31" spans="1:17" s="1" customFormat="1" ht="30.75" customHeight="1">
      <c r="A31" s="13"/>
      <c r="B31" s="14" t="s">
        <v>127</v>
      </c>
      <c r="C31" s="3" t="s">
        <v>83</v>
      </c>
      <c r="D31" s="30"/>
      <c r="E31" s="29"/>
      <c r="F31" s="29"/>
      <c r="G31" s="29"/>
      <c r="H31" s="29"/>
      <c r="I31" s="30"/>
      <c r="J31" s="30"/>
      <c r="K31" s="30"/>
      <c r="L31" s="30"/>
      <c r="M31" s="30"/>
      <c r="N31" s="30"/>
      <c r="O31" s="30"/>
      <c r="P31" s="34"/>
      <c r="Q31" s="34"/>
    </row>
    <row r="32" spans="1:17" s="1" customFormat="1" ht="18" customHeight="1">
      <c r="A32" s="13"/>
      <c r="B32" s="14" t="s">
        <v>128</v>
      </c>
      <c r="C32" s="3" t="s">
        <v>84</v>
      </c>
      <c r="D32" s="30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4"/>
      <c r="Q32" s="34"/>
    </row>
    <row r="33" spans="1:17" s="1" customFormat="1" ht="21" customHeight="1">
      <c r="A33" s="13"/>
      <c r="B33" s="14" t="s">
        <v>60</v>
      </c>
      <c r="C33" s="3" t="s">
        <v>109</v>
      </c>
      <c r="D33" s="30"/>
      <c r="E33" s="29"/>
      <c r="F33" s="29"/>
      <c r="G33" s="29"/>
      <c r="H33" s="29"/>
      <c r="I33" s="30"/>
      <c r="J33" s="30"/>
      <c r="K33" s="30"/>
      <c r="L33" s="30"/>
      <c r="M33" s="30"/>
      <c r="N33" s="30"/>
      <c r="O33" s="30"/>
      <c r="P33" s="34"/>
      <c r="Q33" s="34"/>
    </row>
    <row r="34" spans="1:17" s="1" customFormat="1" ht="27" customHeight="1">
      <c r="A34" s="96" t="s">
        <v>66</v>
      </c>
      <c r="B34" s="97"/>
      <c r="C34" s="3" t="s">
        <v>14</v>
      </c>
      <c r="D34" s="30"/>
      <c r="E34" s="29"/>
      <c r="F34" s="29"/>
      <c r="G34" s="29"/>
      <c r="H34" s="29"/>
      <c r="I34" s="30"/>
      <c r="J34" s="30"/>
      <c r="K34" s="30"/>
      <c r="L34" s="30"/>
      <c r="M34" s="30"/>
      <c r="N34" s="30"/>
      <c r="O34" s="30"/>
      <c r="P34" s="34"/>
      <c r="Q34" s="34"/>
    </row>
    <row r="35" spans="1:17" s="1" customFormat="1" ht="18.75" customHeight="1">
      <c r="A35" s="96" t="s">
        <v>64</v>
      </c>
      <c r="B35" s="97"/>
      <c r="C35" s="3" t="s">
        <v>15</v>
      </c>
      <c r="D35" s="30"/>
      <c r="E35" s="29"/>
      <c r="F35" s="29"/>
      <c r="G35" s="29"/>
      <c r="H35" s="29"/>
      <c r="I35" s="30"/>
      <c r="J35" s="30"/>
      <c r="K35" s="30"/>
      <c r="L35" s="30"/>
      <c r="M35" s="30"/>
      <c r="N35" s="30"/>
      <c r="O35" s="30"/>
      <c r="P35" s="34"/>
      <c r="Q35" s="34"/>
    </row>
    <row r="36" spans="1:17" s="1" customFormat="1" ht="18.75" customHeight="1">
      <c r="A36" s="80" t="s">
        <v>48</v>
      </c>
      <c r="B36" s="80"/>
      <c r="C36" s="3" t="s">
        <v>16</v>
      </c>
      <c r="D36" s="30"/>
      <c r="E36" s="29"/>
      <c r="F36" s="29"/>
      <c r="G36" s="29"/>
      <c r="H36" s="29"/>
      <c r="I36" s="30"/>
      <c r="J36" s="30"/>
      <c r="K36" s="30"/>
      <c r="L36" s="30"/>
      <c r="M36" s="30"/>
      <c r="N36" s="30"/>
      <c r="O36" s="30"/>
      <c r="P36" s="34"/>
      <c r="Q36" s="34"/>
    </row>
    <row r="37" spans="1:17" s="1" customFormat="1" ht="18.75" customHeight="1">
      <c r="A37" s="100" t="s">
        <v>45</v>
      </c>
      <c r="B37" s="101"/>
      <c r="C37" s="3" t="s">
        <v>17</v>
      </c>
      <c r="D37" s="30"/>
      <c r="E37" s="29"/>
      <c r="F37" s="29"/>
      <c r="G37" s="29"/>
      <c r="H37" s="29"/>
      <c r="I37" s="30"/>
      <c r="J37" s="30"/>
      <c r="K37" s="30"/>
      <c r="L37" s="30"/>
      <c r="M37" s="30"/>
      <c r="N37" s="30"/>
      <c r="O37" s="30"/>
      <c r="P37" s="34"/>
      <c r="Q37" s="34"/>
    </row>
    <row r="38" spans="1:17" s="1" customFormat="1" ht="18.75" customHeight="1">
      <c r="A38" s="80" t="s">
        <v>49</v>
      </c>
      <c r="B38" s="80"/>
      <c r="C38" s="3" t="s">
        <v>18</v>
      </c>
      <c r="D38" s="30"/>
      <c r="E38" s="29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4"/>
      <c r="Q38" s="34"/>
    </row>
    <row r="39" spans="1:21" s="1" customFormat="1" ht="18.75" customHeight="1">
      <c r="A39" s="66" t="s">
        <v>46</v>
      </c>
      <c r="B39" s="67"/>
      <c r="C39" s="3" t="s">
        <v>19</v>
      </c>
      <c r="D39" s="30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4"/>
      <c r="Q39" s="34"/>
      <c r="U39" s="1" t="s">
        <v>107</v>
      </c>
    </row>
    <row r="40" spans="1:17" s="1" customFormat="1" ht="21.75" customHeight="1">
      <c r="A40" s="83" t="s">
        <v>53</v>
      </c>
      <c r="B40" s="84"/>
      <c r="C40" s="3" t="s">
        <v>20</v>
      </c>
      <c r="D40" s="30"/>
      <c r="E40" s="29"/>
      <c r="F40" s="29"/>
      <c r="G40" s="29"/>
      <c r="H40" s="29"/>
      <c r="I40" s="30"/>
      <c r="J40" s="30"/>
      <c r="K40" s="30"/>
      <c r="L40" s="30"/>
      <c r="M40" s="30"/>
      <c r="N40" s="30"/>
      <c r="O40" s="30"/>
      <c r="P40" s="34"/>
      <c r="Q40" s="34"/>
    </row>
    <row r="41" spans="1:17" s="1" customFormat="1" ht="21" customHeight="1">
      <c r="A41" s="83" t="s">
        <v>54</v>
      </c>
      <c r="B41" s="84"/>
      <c r="C41" s="3" t="s">
        <v>21</v>
      </c>
      <c r="D41" s="30"/>
      <c r="E41" s="29"/>
      <c r="F41" s="29"/>
      <c r="G41" s="29"/>
      <c r="H41" s="29"/>
      <c r="I41" s="30"/>
      <c r="J41" s="30"/>
      <c r="K41" s="30"/>
      <c r="L41" s="30"/>
      <c r="M41" s="30"/>
      <c r="N41" s="30"/>
      <c r="O41" s="30"/>
      <c r="P41" s="34"/>
      <c r="Q41" s="34"/>
    </row>
    <row r="42" spans="1:17" s="18" customFormat="1" ht="16.5" customHeight="1">
      <c r="A42" s="111" t="s">
        <v>92</v>
      </c>
      <c r="B42" s="112"/>
      <c r="C42" s="6" t="s">
        <v>22</v>
      </c>
      <c r="D42" s="42">
        <f aca="true" t="shared" si="4" ref="D42:P42">D43+D44+D45+D46+D59+D61+D65+D66+D67+D68+D69+D70+D71+D72+D73+D74+D76+D77+D47</f>
        <v>2790</v>
      </c>
      <c r="E42" s="42">
        <f t="shared" si="4"/>
        <v>185</v>
      </c>
      <c r="F42" s="42">
        <f t="shared" si="4"/>
        <v>2493</v>
      </c>
      <c r="G42" s="42">
        <f t="shared" si="4"/>
        <v>112</v>
      </c>
      <c r="H42" s="42">
        <f t="shared" si="4"/>
        <v>1661</v>
      </c>
      <c r="I42" s="42">
        <f t="shared" si="4"/>
        <v>87</v>
      </c>
      <c r="J42" s="42">
        <f t="shared" si="4"/>
        <v>88</v>
      </c>
      <c r="K42" s="42">
        <f t="shared" si="4"/>
        <v>954</v>
      </c>
      <c r="L42" s="42">
        <f t="shared" si="4"/>
        <v>2672</v>
      </c>
      <c r="M42" s="42">
        <f t="shared" si="4"/>
        <v>82</v>
      </c>
      <c r="N42" s="42">
        <f t="shared" si="4"/>
        <v>0</v>
      </c>
      <c r="O42" s="42">
        <v>1</v>
      </c>
      <c r="P42" s="37">
        <f t="shared" si="4"/>
        <v>0</v>
      </c>
      <c r="Q42" s="42">
        <v>1</v>
      </c>
    </row>
    <row r="43" spans="1:17" ht="27.75" customHeight="1">
      <c r="A43" s="66" t="s">
        <v>101</v>
      </c>
      <c r="B43" s="67"/>
      <c r="C43" s="3" t="s">
        <v>6</v>
      </c>
      <c r="D43" s="44">
        <v>25</v>
      </c>
      <c r="E43" s="45"/>
      <c r="F43" s="44">
        <v>17</v>
      </c>
      <c r="G43" s="44">
        <v>8</v>
      </c>
      <c r="H43" s="44"/>
      <c r="I43" s="44">
        <v>8</v>
      </c>
      <c r="J43" s="44">
        <v>4</v>
      </c>
      <c r="K43" s="44">
        <v>13</v>
      </c>
      <c r="L43" s="44">
        <v>25</v>
      </c>
      <c r="M43" s="45"/>
      <c r="N43" s="50"/>
      <c r="O43" s="44"/>
      <c r="P43" s="51"/>
      <c r="Q43" s="47"/>
    </row>
    <row r="44" spans="1:17" ht="17.25" customHeight="1">
      <c r="A44" s="13"/>
      <c r="B44" s="7" t="s">
        <v>118</v>
      </c>
      <c r="C44" s="3" t="s">
        <v>7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50"/>
      <c r="O44" s="45"/>
      <c r="P44" s="51"/>
      <c r="Q44" s="34"/>
    </row>
    <row r="45" spans="1:17" ht="30" customHeight="1">
      <c r="A45" s="98" t="s">
        <v>65</v>
      </c>
      <c r="B45" s="99"/>
      <c r="C45" s="3" t="s">
        <v>8</v>
      </c>
      <c r="D45" s="44">
        <v>6</v>
      </c>
      <c r="E45" s="44"/>
      <c r="F45" s="44">
        <v>6</v>
      </c>
      <c r="G45" s="44"/>
      <c r="H45" s="44">
        <v>6</v>
      </c>
      <c r="I45" s="44"/>
      <c r="J45" s="44"/>
      <c r="K45" s="44"/>
      <c r="L45" s="44">
        <v>6</v>
      </c>
      <c r="M45" s="45"/>
      <c r="N45" s="50"/>
      <c r="O45" s="50"/>
      <c r="P45" s="51"/>
      <c r="Q45" s="34"/>
    </row>
    <row r="46" spans="1:17" ht="22.5" customHeight="1">
      <c r="A46" s="96" t="s">
        <v>67</v>
      </c>
      <c r="B46" s="97"/>
      <c r="C46" s="3" t="s">
        <v>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0"/>
      <c r="O46" s="50"/>
      <c r="P46" s="51"/>
      <c r="Q46" s="34"/>
    </row>
    <row r="47" spans="1:22" ht="22.5" customHeight="1">
      <c r="A47" s="100" t="s">
        <v>47</v>
      </c>
      <c r="B47" s="101"/>
      <c r="C47" s="3" t="s">
        <v>23</v>
      </c>
      <c r="D47" s="46">
        <f>D48+D49+D52+D55+D57</f>
        <v>1996</v>
      </c>
      <c r="E47" s="46">
        <f aca="true" t="shared" si="5" ref="E47:P47">E48+E49+E52+E55+E57</f>
        <v>85</v>
      </c>
      <c r="F47" s="46">
        <f t="shared" si="5"/>
        <v>1837</v>
      </c>
      <c r="G47" s="46">
        <f t="shared" si="5"/>
        <v>74</v>
      </c>
      <c r="H47" s="46">
        <f t="shared" si="5"/>
        <v>1095</v>
      </c>
      <c r="I47" s="46">
        <f t="shared" si="5"/>
        <v>65</v>
      </c>
      <c r="J47" s="46">
        <f t="shared" si="5"/>
        <v>51</v>
      </c>
      <c r="K47" s="46">
        <f t="shared" si="5"/>
        <v>785</v>
      </c>
      <c r="L47" s="46">
        <f t="shared" si="5"/>
        <v>1996</v>
      </c>
      <c r="M47" s="46">
        <f t="shared" si="5"/>
        <v>57</v>
      </c>
      <c r="N47" s="46">
        <f t="shared" si="5"/>
        <v>0</v>
      </c>
      <c r="O47" s="46">
        <v>1</v>
      </c>
      <c r="P47" s="46">
        <f t="shared" si="5"/>
        <v>0</v>
      </c>
      <c r="Q47" s="46"/>
      <c r="R47" s="19"/>
      <c r="S47" s="19"/>
      <c r="T47" s="19"/>
      <c r="U47" s="19"/>
      <c r="V47" s="19"/>
    </row>
    <row r="48" spans="1:17" ht="36.75" customHeight="1">
      <c r="A48" s="13"/>
      <c r="B48" s="7" t="s">
        <v>105</v>
      </c>
      <c r="C48" s="3" t="s">
        <v>86</v>
      </c>
      <c r="D48" s="44">
        <v>384</v>
      </c>
      <c r="E48" s="44">
        <v>23</v>
      </c>
      <c r="F48" s="44">
        <v>341</v>
      </c>
      <c r="G48" s="44">
        <v>20</v>
      </c>
      <c r="H48" s="44">
        <v>265</v>
      </c>
      <c r="I48" s="44">
        <v>20</v>
      </c>
      <c r="J48" s="44">
        <v>11</v>
      </c>
      <c r="K48" s="44">
        <v>88</v>
      </c>
      <c r="L48" s="44">
        <v>384</v>
      </c>
      <c r="M48" s="45"/>
      <c r="N48" s="44"/>
      <c r="O48" s="44"/>
      <c r="P48" s="51"/>
      <c r="Q48" s="34"/>
    </row>
    <row r="49" spans="1:17" ht="20.25" customHeight="1">
      <c r="A49" s="17"/>
      <c r="B49" s="14" t="s">
        <v>58</v>
      </c>
      <c r="C49" s="3" t="s">
        <v>110</v>
      </c>
      <c r="D49" s="44">
        <v>20</v>
      </c>
      <c r="E49" s="45"/>
      <c r="F49" s="44">
        <v>17</v>
      </c>
      <c r="G49" s="44">
        <v>3</v>
      </c>
      <c r="H49" s="44">
        <v>4</v>
      </c>
      <c r="I49" s="44">
        <v>3</v>
      </c>
      <c r="J49" s="44"/>
      <c r="K49" s="44">
        <v>13</v>
      </c>
      <c r="L49" s="44">
        <v>20</v>
      </c>
      <c r="M49" s="44"/>
      <c r="N49" s="49"/>
      <c r="O49" s="49"/>
      <c r="P49" s="52"/>
      <c r="Q49" s="48"/>
    </row>
    <row r="50" spans="1:17" ht="19.5" customHeight="1">
      <c r="A50" s="102" t="s">
        <v>35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ht="19.5" customHeight="1">
      <c r="A51" s="81" t="s">
        <v>56</v>
      </c>
      <c r="B51" s="82"/>
      <c r="C51" s="3" t="s">
        <v>57</v>
      </c>
      <c r="D51" s="30" t="s">
        <v>10</v>
      </c>
      <c r="E51" s="29" t="s">
        <v>11</v>
      </c>
      <c r="F51" s="29" t="s">
        <v>22</v>
      </c>
      <c r="G51" s="29" t="s">
        <v>32</v>
      </c>
      <c r="H51" s="29" t="s">
        <v>35</v>
      </c>
      <c r="I51" s="30" t="s">
        <v>33</v>
      </c>
      <c r="J51" s="30" t="s">
        <v>36</v>
      </c>
      <c r="K51" s="30" t="s">
        <v>37</v>
      </c>
      <c r="L51" s="30" t="s">
        <v>38</v>
      </c>
      <c r="M51" s="30" t="s">
        <v>39</v>
      </c>
      <c r="N51" s="30" t="s">
        <v>40</v>
      </c>
      <c r="O51" s="30" t="s">
        <v>41</v>
      </c>
      <c r="P51" s="30">
        <v>13</v>
      </c>
      <c r="Q51" s="30">
        <v>14</v>
      </c>
    </row>
    <row r="52" spans="1:17" ht="19.5" customHeight="1">
      <c r="A52" s="17" t="s">
        <v>42</v>
      </c>
      <c r="B52" s="14" t="s">
        <v>59</v>
      </c>
      <c r="C52" s="3" t="s">
        <v>111</v>
      </c>
      <c r="D52" s="44">
        <v>740</v>
      </c>
      <c r="E52" s="44">
        <v>23</v>
      </c>
      <c r="F52" s="44">
        <v>701</v>
      </c>
      <c r="G52" s="44">
        <v>16</v>
      </c>
      <c r="H52" s="44">
        <v>265</v>
      </c>
      <c r="I52" s="44">
        <v>16</v>
      </c>
      <c r="J52" s="44">
        <v>20</v>
      </c>
      <c r="K52" s="44">
        <v>439</v>
      </c>
      <c r="L52" s="44">
        <v>740</v>
      </c>
      <c r="M52" s="44">
        <v>27</v>
      </c>
      <c r="N52" s="44"/>
      <c r="O52" s="44">
        <v>1</v>
      </c>
      <c r="P52" s="41"/>
      <c r="Q52" s="41"/>
    </row>
    <row r="53" spans="1:17" ht="24" customHeight="1">
      <c r="A53" s="17"/>
      <c r="B53" s="15" t="s">
        <v>124</v>
      </c>
      <c r="C53" s="3" t="s">
        <v>112</v>
      </c>
      <c r="D53" s="44">
        <v>685</v>
      </c>
      <c r="E53" s="44">
        <v>23</v>
      </c>
      <c r="F53" s="44">
        <v>646</v>
      </c>
      <c r="G53" s="44">
        <v>16</v>
      </c>
      <c r="H53" s="44">
        <v>250</v>
      </c>
      <c r="I53" s="44">
        <v>16</v>
      </c>
      <c r="J53" s="44">
        <v>18</v>
      </c>
      <c r="K53" s="44">
        <v>401</v>
      </c>
      <c r="L53" s="44">
        <v>685</v>
      </c>
      <c r="M53" s="44">
        <v>24</v>
      </c>
      <c r="N53" s="50"/>
      <c r="O53" s="50"/>
      <c r="P53" s="41"/>
      <c r="Q53" s="41"/>
    </row>
    <row r="54" spans="1:17" ht="15" customHeight="1">
      <c r="A54" s="17"/>
      <c r="B54" s="15" t="s">
        <v>125</v>
      </c>
      <c r="C54" s="3" t="s">
        <v>129</v>
      </c>
      <c r="D54" s="44">
        <v>55</v>
      </c>
      <c r="E54" s="44"/>
      <c r="F54" s="44">
        <v>55</v>
      </c>
      <c r="G54" s="44"/>
      <c r="H54" s="44">
        <v>15</v>
      </c>
      <c r="I54" s="44"/>
      <c r="J54" s="44">
        <v>2</v>
      </c>
      <c r="K54" s="44">
        <v>38</v>
      </c>
      <c r="L54" s="44">
        <v>55</v>
      </c>
      <c r="M54" s="44">
        <v>3</v>
      </c>
      <c r="N54" s="44"/>
      <c r="O54" s="44">
        <v>1</v>
      </c>
      <c r="P54" s="51"/>
      <c r="Q54" s="41"/>
    </row>
    <row r="55" spans="1:17" ht="18" customHeight="1">
      <c r="A55" s="17"/>
      <c r="B55" s="14" t="s">
        <v>103</v>
      </c>
      <c r="C55" s="3" t="s">
        <v>113</v>
      </c>
      <c r="D55" s="44">
        <v>22</v>
      </c>
      <c r="E55" s="45"/>
      <c r="F55" s="44">
        <v>22</v>
      </c>
      <c r="G55" s="45"/>
      <c r="H55" s="44">
        <v>17</v>
      </c>
      <c r="I55" s="44"/>
      <c r="J55" s="44"/>
      <c r="K55" s="44">
        <v>5</v>
      </c>
      <c r="L55" s="44">
        <v>22</v>
      </c>
      <c r="M55" s="44">
        <v>3</v>
      </c>
      <c r="N55" s="44"/>
      <c r="O55" s="50"/>
      <c r="P55" s="51"/>
      <c r="Q55" s="51"/>
    </row>
    <row r="56" spans="1:17" ht="26.25" customHeight="1">
      <c r="A56" s="17"/>
      <c r="B56" s="20" t="s">
        <v>142</v>
      </c>
      <c r="C56" s="10" t="s">
        <v>115</v>
      </c>
      <c r="D56" s="44">
        <v>22</v>
      </c>
      <c r="E56" s="44"/>
      <c r="F56" s="44">
        <v>22</v>
      </c>
      <c r="G56" s="44"/>
      <c r="H56" s="44">
        <v>17</v>
      </c>
      <c r="I56" s="44"/>
      <c r="J56" s="44"/>
      <c r="K56" s="44">
        <v>5</v>
      </c>
      <c r="L56" s="44">
        <v>22</v>
      </c>
      <c r="M56" s="44">
        <v>3</v>
      </c>
      <c r="N56" s="44"/>
      <c r="O56" s="50"/>
      <c r="P56" s="51"/>
      <c r="Q56" s="51"/>
    </row>
    <row r="57" spans="1:17" ht="18.75" customHeight="1">
      <c r="A57" s="21"/>
      <c r="B57" s="14" t="s">
        <v>63</v>
      </c>
      <c r="C57" s="3" t="s">
        <v>119</v>
      </c>
      <c r="D57" s="44">
        <v>830</v>
      </c>
      <c r="E57" s="44">
        <v>39</v>
      </c>
      <c r="F57" s="44">
        <v>756</v>
      </c>
      <c r="G57" s="44">
        <v>35</v>
      </c>
      <c r="H57" s="44">
        <v>544</v>
      </c>
      <c r="I57" s="44">
        <v>26</v>
      </c>
      <c r="J57" s="44">
        <v>20</v>
      </c>
      <c r="K57" s="44">
        <v>240</v>
      </c>
      <c r="L57" s="44">
        <v>830</v>
      </c>
      <c r="M57" s="44">
        <v>27</v>
      </c>
      <c r="N57" s="50"/>
      <c r="O57" s="44"/>
      <c r="P57" s="51"/>
      <c r="Q57" s="51"/>
    </row>
    <row r="58" spans="1:17" ht="24" customHeight="1">
      <c r="A58" s="21"/>
      <c r="B58" s="14" t="s">
        <v>139</v>
      </c>
      <c r="C58" s="3" t="s">
        <v>143</v>
      </c>
      <c r="D58" s="44">
        <v>18</v>
      </c>
      <c r="E58" s="44">
        <v>2</v>
      </c>
      <c r="F58" s="44">
        <v>16</v>
      </c>
      <c r="G58" s="44"/>
      <c r="H58" s="44">
        <v>8</v>
      </c>
      <c r="I58" s="44"/>
      <c r="J58" s="44">
        <v>4</v>
      </c>
      <c r="K58" s="44">
        <v>6</v>
      </c>
      <c r="L58" s="44">
        <v>18</v>
      </c>
      <c r="M58" s="62">
        <v>3</v>
      </c>
      <c r="N58" s="45"/>
      <c r="O58" s="44"/>
      <c r="P58" s="51"/>
      <c r="Q58" s="51"/>
    </row>
    <row r="59" spans="1:17" ht="18.75" customHeight="1">
      <c r="A59" s="80" t="s">
        <v>71</v>
      </c>
      <c r="B59" s="80"/>
      <c r="C59" s="3" t="s">
        <v>24</v>
      </c>
      <c r="D59" s="44">
        <v>403</v>
      </c>
      <c r="E59" s="44">
        <v>21</v>
      </c>
      <c r="F59" s="44">
        <v>376</v>
      </c>
      <c r="G59" s="44">
        <v>6</v>
      </c>
      <c r="H59" s="44">
        <v>336</v>
      </c>
      <c r="I59" s="44">
        <v>4</v>
      </c>
      <c r="J59" s="44">
        <v>18</v>
      </c>
      <c r="K59" s="44">
        <v>45</v>
      </c>
      <c r="L59" s="44">
        <v>398</v>
      </c>
      <c r="M59" s="44">
        <v>12</v>
      </c>
      <c r="N59" s="49"/>
      <c r="O59" s="50"/>
      <c r="P59" s="51"/>
      <c r="Q59" s="41"/>
    </row>
    <row r="60" spans="1:17" ht="18.75" customHeight="1">
      <c r="A60" s="13"/>
      <c r="B60" s="14" t="s">
        <v>106</v>
      </c>
      <c r="C60" s="3" t="s">
        <v>87</v>
      </c>
      <c r="D60" s="44">
        <v>28</v>
      </c>
      <c r="E60" s="44">
        <v>2</v>
      </c>
      <c r="F60" s="44">
        <v>25</v>
      </c>
      <c r="G60" s="44">
        <v>1</v>
      </c>
      <c r="H60" s="44">
        <v>21</v>
      </c>
      <c r="I60" s="44">
        <v>1</v>
      </c>
      <c r="J60" s="44">
        <v>2</v>
      </c>
      <c r="K60" s="44">
        <v>4</v>
      </c>
      <c r="L60" s="44">
        <v>28</v>
      </c>
      <c r="M60" s="45"/>
      <c r="N60" s="50"/>
      <c r="O60" s="50"/>
      <c r="P60" s="51"/>
      <c r="Q60" s="41"/>
    </row>
    <row r="61" spans="1:17" ht="18.75" customHeight="1">
      <c r="A61" s="80" t="s">
        <v>55</v>
      </c>
      <c r="B61" s="80"/>
      <c r="C61" s="3" t="s">
        <v>25</v>
      </c>
      <c r="D61" s="42">
        <f>D62+D63+D64</f>
        <v>11</v>
      </c>
      <c r="E61" s="42">
        <f aca="true" t="shared" si="6" ref="E61:Q61">E62+E63+E64</f>
        <v>2</v>
      </c>
      <c r="F61" s="42">
        <f t="shared" si="6"/>
        <v>7</v>
      </c>
      <c r="G61" s="42">
        <f t="shared" si="6"/>
        <v>2</v>
      </c>
      <c r="H61" s="42">
        <f t="shared" si="6"/>
        <v>7</v>
      </c>
      <c r="I61" s="42">
        <f t="shared" si="6"/>
        <v>0</v>
      </c>
      <c r="J61" s="42">
        <f t="shared" si="6"/>
        <v>0</v>
      </c>
      <c r="K61" s="42">
        <f t="shared" si="6"/>
        <v>4</v>
      </c>
      <c r="L61" s="42">
        <f t="shared" si="6"/>
        <v>11</v>
      </c>
      <c r="M61" s="42">
        <f t="shared" si="6"/>
        <v>7</v>
      </c>
      <c r="N61" s="42"/>
      <c r="O61" s="42"/>
      <c r="P61" s="42">
        <f t="shared" si="6"/>
        <v>0</v>
      </c>
      <c r="Q61" s="42">
        <f t="shared" si="6"/>
        <v>0</v>
      </c>
    </row>
    <row r="62" spans="1:17" ht="26.25" customHeight="1">
      <c r="A62" s="13"/>
      <c r="B62" s="14" t="s">
        <v>127</v>
      </c>
      <c r="C62" s="10" t="s">
        <v>120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6"/>
      <c r="P62" s="34"/>
      <c r="Q62" s="34"/>
    </row>
    <row r="63" spans="1:17" ht="18.75" customHeight="1">
      <c r="A63" s="17"/>
      <c r="B63" s="14" t="s">
        <v>128</v>
      </c>
      <c r="C63" s="10" t="s">
        <v>121</v>
      </c>
      <c r="D63" s="44">
        <v>5</v>
      </c>
      <c r="E63" s="44">
        <v>1</v>
      </c>
      <c r="F63" s="44">
        <v>2</v>
      </c>
      <c r="G63" s="44">
        <v>2</v>
      </c>
      <c r="H63" s="44">
        <v>1</v>
      </c>
      <c r="I63" s="44"/>
      <c r="J63" s="44"/>
      <c r="K63" s="44">
        <v>4</v>
      </c>
      <c r="L63" s="44">
        <v>5</v>
      </c>
      <c r="M63" s="44">
        <v>2</v>
      </c>
      <c r="N63" s="46"/>
      <c r="O63" s="36"/>
      <c r="P63" s="34"/>
      <c r="Q63" s="47"/>
    </row>
    <row r="64" spans="1:17" ht="16.5" customHeight="1">
      <c r="A64" s="17"/>
      <c r="B64" s="14" t="s">
        <v>60</v>
      </c>
      <c r="C64" s="10" t="s">
        <v>122</v>
      </c>
      <c r="D64" s="44">
        <v>6</v>
      </c>
      <c r="E64" s="44">
        <v>1</v>
      </c>
      <c r="F64" s="44">
        <v>5</v>
      </c>
      <c r="G64" s="44"/>
      <c r="H64" s="44">
        <v>6</v>
      </c>
      <c r="I64" s="44"/>
      <c r="J64" s="44"/>
      <c r="K64" s="44"/>
      <c r="L64" s="44">
        <v>6</v>
      </c>
      <c r="M64" s="44">
        <v>5</v>
      </c>
      <c r="N64" s="36"/>
      <c r="O64" s="46"/>
      <c r="P64" s="34"/>
      <c r="Q64" s="47"/>
    </row>
    <row r="65" spans="1:17" ht="28.5" customHeight="1">
      <c r="A65" s="96" t="s">
        <v>66</v>
      </c>
      <c r="B65" s="97"/>
      <c r="C65" s="3" t="s">
        <v>26</v>
      </c>
      <c r="D65" s="42">
        <v>55</v>
      </c>
      <c r="E65" s="42">
        <v>23</v>
      </c>
      <c r="F65" s="42">
        <v>31</v>
      </c>
      <c r="G65" s="42">
        <v>1</v>
      </c>
      <c r="H65" s="42">
        <v>41</v>
      </c>
      <c r="I65" s="42">
        <v>1</v>
      </c>
      <c r="J65" s="42"/>
      <c r="K65" s="42">
        <v>13</v>
      </c>
      <c r="L65" s="42">
        <v>1</v>
      </c>
      <c r="M65" s="37"/>
      <c r="N65" s="58"/>
      <c r="O65" s="58"/>
      <c r="P65" s="59"/>
      <c r="Q65" s="39"/>
    </row>
    <row r="66" spans="1:17" ht="18.75" customHeight="1">
      <c r="A66" s="96" t="s">
        <v>64</v>
      </c>
      <c r="B66" s="97"/>
      <c r="C66" s="3" t="s">
        <v>27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58"/>
      <c r="O66" s="58"/>
      <c r="P66" s="59"/>
      <c r="Q66" s="59"/>
    </row>
    <row r="67" spans="1:17" ht="18.75" customHeight="1">
      <c r="A67" s="80" t="s">
        <v>48</v>
      </c>
      <c r="B67" s="80"/>
      <c r="C67" s="3" t="s">
        <v>28</v>
      </c>
      <c r="D67" s="42">
        <v>1</v>
      </c>
      <c r="E67" s="42"/>
      <c r="F67" s="42">
        <v>1</v>
      </c>
      <c r="G67" s="42"/>
      <c r="H67" s="42"/>
      <c r="I67" s="42"/>
      <c r="J67" s="42">
        <v>1</v>
      </c>
      <c r="K67" s="42"/>
      <c r="L67" s="42">
        <v>1</v>
      </c>
      <c r="M67" s="42"/>
      <c r="N67" s="60"/>
      <c r="O67" s="60"/>
      <c r="P67" s="61"/>
      <c r="Q67" s="39"/>
    </row>
    <row r="68" spans="1:17" ht="18.75" customHeight="1">
      <c r="A68" s="100" t="s">
        <v>45</v>
      </c>
      <c r="B68" s="101"/>
      <c r="C68" s="3" t="s">
        <v>29</v>
      </c>
      <c r="D68" s="38"/>
      <c r="E68" s="43"/>
      <c r="F68" s="43"/>
      <c r="G68" s="43"/>
      <c r="H68" s="43"/>
      <c r="I68" s="43"/>
      <c r="J68" s="43"/>
      <c r="K68" s="42"/>
      <c r="L68" s="42"/>
      <c r="M68" s="42"/>
      <c r="N68" s="60"/>
      <c r="O68" s="60"/>
      <c r="P68" s="61"/>
      <c r="Q68" s="59"/>
    </row>
    <row r="69" spans="1:17" ht="18.75" customHeight="1">
      <c r="A69" s="80" t="s">
        <v>49</v>
      </c>
      <c r="B69" s="80"/>
      <c r="C69" s="3" t="s">
        <v>30</v>
      </c>
      <c r="D69" s="37"/>
      <c r="E69" s="42"/>
      <c r="F69" s="42"/>
      <c r="G69" s="42"/>
      <c r="H69" s="42"/>
      <c r="I69" s="42"/>
      <c r="J69" s="42"/>
      <c r="K69" s="42"/>
      <c r="L69" s="42"/>
      <c r="M69" s="42"/>
      <c r="N69" s="60"/>
      <c r="O69" s="60"/>
      <c r="P69" s="61"/>
      <c r="Q69" s="59"/>
    </row>
    <row r="70" spans="1:17" ht="18.75" customHeight="1">
      <c r="A70" s="80" t="s">
        <v>50</v>
      </c>
      <c r="B70" s="80"/>
      <c r="C70" s="3" t="s">
        <v>31</v>
      </c>
      <c r="D70" s="42">
        <v>2</v>
      </c>
      <c r="E70" s="42"/>
      <c r="F70" s="42"/>
      <c r="G70" s="42">
        <v>2</v>
      </c>
      <c r="H70" s="42"/>
      <c r="I70" s="42"/>
      <c r="J70" s="42"/>
      <c r="K70" s="42">
        <v>2</v>
      </c>
      <c r="L70" s="42">
        <v>2</v>
      </c>
      <c r="M70" s="42"/>
      <c r="N70" s="60"/>
      <c r="O70" s="60"/>
      <c r="P70" s="61"/>
      <c r="Q70" s="39"/>
    </row>
    <row r="71" spans="1:17" ht="18.75" customHeight="1">
      <c r="A71" s="113" t="s">
        <v>46</v>
      </c>
      <c r="B71" s="113"/>
      <c r="C71" s="3" t="s">
        <v>34</v>
      </c>
      <c r="D71" s="37"/>
      <c r="E71" s="42"/>
      <c r="F71" s="42"/>
      <c r="G71" s="42"/>
      <c r="H71" s="42"/>
      <c r="I71" s="42"/>
      <c r="J71" s="42"/>
      <c r="K71" s="42"/>
      <c r="L71" s="42"/>
      <c r="M71" s="42"/>
      <c r="N71" s="60"/>
      <c r="O71" s="60"/>
      <c r="P71" s="61"/>
      <c r="Q71" s="39"/>
    </row>
    <row r="72" spans="1:17" ht="27.75" customHeight="1">
      <c r="A72" s="110" t="s">
        <v>85</v>
      </c>
      <c r="B72" s="110"/>
      <c r="C72" s="3" t="s">
        <v>44</v>
      </c>
      <c r="D72" s="42">
        <v>5</v>
      </c>
      <c r="E72" s="42"/>
      <c r="F72" s="42">
        <v>2</v>
      </c>
      <c r="G72" s="42">
        <v>3</v>
      </c>
      <c r="H72" s="42"/>
      <c r="I72" s="42">
        <v>3</v>
      </c>
      <c r="J72" s="42">
        <v>2</v>
      </c>
      <c r="K72" s="42"/>
      <c r="L72" s="42">
        <v>4</v>
      </c>
      <c r="M72" s="42">
        <v>2</v>
      </c>
      <c r="N72" s="60"/>
      <c r="O72" s="60"/>
      <c r="P72" s="61"/>
      <c r="Q72" s="39"/>
    </row>
    <row r="73" spans="1:17" ht="18.75" customHeight="1">
      <c r="A73" s="96" t="s">
        <v>51</v>
      </c>
      <c r="B73" s="97"/>
      <c r="C73" s="3" t="s">
        <v>88</v>
      </c>
      <c r="D73" s="37"/>
      <c r="E73" s="42"/>
      <c r="F73" s="42"/>
      <c r="G73" s="42"/>
      <c r="H73" s="42"/>
      <c r="I73" s="42"/>
      <c r="J73" s="42"/>
      <c r="K73" s="42"/>
      <c r="L73" s="42"/>
      <c r="M73" s="42"/>
      <c r="N73" s="60"/>
      <c r="O73" s="60"/>
      <c r="P73" s="61"/>
      <c r="Q73" s="59"/>
    </row>
    <row r="74" spans="1:17" ht="18.75" customHeight="1">
      <c r="A74" s="96" t="s">
        <v>52</v>
      </c>
      <c r="B74" s="97"/>
      <c r="C74" s="3" t="s">
        <v>89</v>
      </c>
      <c r="D74" s="37"/>
      <c r="E74" s="42"/>
      <c r="F74" s="42"/>
      <c r="G74" s="42"/>
      <c r="H74" s="42"/>
      <c r="I74" s="42"/>
      <c r="J74" s="42"/>
      <c r="K74" s="42"/>
      <c r="L74" s="42"/>
      <c r="M74" s="42"/>
      <c r="N74" s="60"/>
      <c r="O74" s="60"/>
      <c r="P74" s="61"/>
      <c r="Q74" s="59"/>
    </row>
    <row r="75" spans="1:17" ht="18.75" customHeight="1">
      <c r="A75" s="13"/>
      <c r="B75" s="14" t="s">
        <v>61</v>
      </c>
      <c r="C75" s="3" t="s">
        <v>123</v>
      </c>
      <c r="D75" s="37"/>
      <c r="E75" s="42"/>
      <c r="F75" s="42"/>
      <c r="G75" s="42"/>
      <c r="H75" s="42"/>
      <c r="I75" s="42"/>
      <c r="J75" s="42"/>
      <c r="K75" s="42"/>
      <c r="L75" s="42"/>
      <c r="M75" s="42"/>
      <c r="N75" s="60"/>
      <c r="O75" s="60"/>
      <c r="P75" s="61"/>
      <c r="Q75" s="59"/>
    </row>
    <row r="76" spans="1:17" ht="18.75" customHeight="1">
      <c r="A76" s="83" t="s">
        <v>53</v>
      </c>
      <c r="B76" s="84"/>
      <c r="C76" s="4" t="s">
        <v>90</v>
      </c>
      <c r="D76" s="42">
        <v>5</v>
      </c>
      <c r="E76" s="42">
        <v>1</v>
      </c>
      <c r="F76" s="42">
        <v>2</v>
      </c>
      <c r="G76" s="42">
        <v>2</v>
      </c>
      <c r="H76" s="42">
        <v>1</v>
      </c>
      <c r="I76" s="42">
        <v>2</v>
      </c>
      <c r="J76" s="42">
        <v>1</v>
      </c>
      <c r="K76" s="42">
        <v>1</v>
      </c>
      <c r="L76" s="42">
        <v>5</v>
      </c>
      <c r="M76" s="42">
        <v>2</v>
      </c>
      <c r="N76" s="60"/>
      <c r="O76" s="60"/>
      <c r="P76" s="61"/>
      <c r="Q76" s="39">
        <v>1</v>
      </c>
    </row>
    <row r="77" spans="1:17" ht="18.75" customHeight="1">
      <c r="A77" s="83" t="s">
        <v>54</v>
      </c>
      <c r="B77" s="84"/>
      <c r="C77" s="4" t="s">
        <v>98</v>
      </c>
      <c r="D77" s="42">
        <v>281</v>
      </c>
      <c r="E77" s="42">
        <v>53</v>
      </c>
      <c r="F77" s="42">
        <v>214</v>
      </c>
      <c r="G77" s="42">
        <v>14</v>
      </c>
      <c r="H77" s="42">
        <v>175</v>
      </c>
      <c r="I77" s="42">
        <v>4</v>
      </c>
      <c r="J77" s="42">
        <v>11</v>
      </c>
      <c r="K77" s="42">
        <v>91</v>
      </c>
      <c r="L77" s="42">
        <v>223</v>
      </c>
      <c r="M77" s="42">
        <v>2</v>
      </c>
      <c r="N77" s="42"/>
      <c r="O77" s="58"/>
      <c r="P77" s="59"/>
      <c r="Q77" s="59"/>
    </row>
  </sheetData>
  <sheetProtection/>
  <mergeCells count="51">
    <mergeCell ref="A76:B76"/>
    <mergeCell ref="A68:B68"/>
    <mergeCell ref="A42:B42"/>
    <mergeCell ref="A65:B65"/>
    <mergeCell ref="A70:B70"/>
    <mergeCell ref="A51:B51"/>
    <mergeCell ref="A74:B74"/>
    <mergeCell ref="A71:B71"/>
    <mergeCell ref="A37:B37"/>
    <mergeCell ref="A73:B73"/>
    <mergeCell ref="A39:B39"/>
    <mergeCell ref="A38:B38"/>
    <mergeCell ref="A61:B61"/>
    <mergeCell ref="A66:B66"/>
    <mergeCell ref="A67:B67"/>
    <mergeCell ref="A40:B40"/>
    <mergeCell ref="A72:B72"/>
    <mergeCell ref="A25:B25"/>
    <mergeCell ref="A12:B12"/>
    <mergeCell ref="A24:Q24"/>
    <mergeCell ref="A10:B10"/>
    <mergeCell ref="E5:G7"/>
    <mergeCell ref="M7:O7"/>
    <mergeCell ref="A77:B77"/>
    <mergeCell ref="A43:B43"/>
    <mergeCell ref="A47:B47"/>
    <mergeCell ref="A50:Q50"/>
    <mergeCell ref="A69:B69"/>
    <mergeCell ref="L7:L8"/>
    <mergeCell ref="A11:B11"/>
    <mergeCell ref="A15:B15"/>
    <mergeCell ref="A16:B16"/>
    <mergeCell ref="A46:B46"/>
    <mergeCell ref="A2:O2"/>
    <mergeCell ref="A59:B59"/>
    <mergeCell ref="A9:B9"/>
    <mergeCell ref="A41:B41"/>
    <mergeCell ref="A36:B36"/>
    <mergeCell ref="A28:B28"/>
    <mergeCell ref="H5:K7"/>
    <mergeCell ref="A35:B35"/>
    <mergeCell ref="A34:B34"/>
    <mergeCell ref="A45:B45"/>
    <mergeCell ref="P3:Q3"/>
    <mergeCell ref="A14:B14"/>
    <mergeCell ref="A5:B8"/>
    <mergeCell ref="P5:P8"/>
    <mergeCell ref="Q5:Q8"/>
    <mergeCell ref="D5:D8"/>
    <mergeCell ref="L5:O6"/>
    <mergeCell ref="C5:C8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Serbina</dc:creator>
  <cp:keywords/>
  <dc:description/>
  <cp:lastModifiedBy>Yana ORG</cp:lastModifiedBy>
  <cp:lastPrinted>2023-04-12T12:11:28Z</cp:lastPrinted>
  <dcterms:created xsi:type="dcterms:W3CDTF">2014-06-04T11:17:08Z</dcterms:created>
  <dcterms:modified xsi:type="dcterms:W3CDTF">2023-10-05T10:32:09Z</dcterms:modified>
  <cp:category/>
  <cp:version/>
  <cp:contentType/>
  <cp:contentStatus/>
</cp:coreProperties>
</file>